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coobert. edu. supr.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P25" i="1"/>
  <c r="Q25" s="1"/>
  <c r="L25"/>
  <c r="K25"/>
  <c r="H25"/>
  <c r="F25"/>
  <c r="E25"/>
  <c r="C25"/>
  <c r="P24"/>
  <c r="Q24" s="1"/>
  <c r="L24"/>
  <c r="K24"/>
  <c r="H24"/>
  <c r="F24"/>
  <c r="E24"/>
  <c r="C24"/>
  <c r="P23"/>
  <c r="Q23" s="1"/>
  <c r="L23"/>
  <c r="K23"/>
  <c r="H23"/>
  <c r="F23"/>
  <c r="E23"/>
  <c r="C23"/>
  <c r="P22"/>
  <c r="Q22" s="1"/>
  <c r="L22"/>
  <c r="K22"/>
  <c r="H22"/>
  <c r="F22"/>
  <c r="E22"/>
  <c r="C22"/>
  <c r="P21"/>
  <c r="Q21" s="1"/>
  <c r="L21"/>
  <c r="K21"/>
  <c r="H21"/>
  <c r="F21"/>
  <c r="E21"/>
  <c r="C21"/>
  <c r="P20"/>
  <c r="Q20" s="1"/>
  <c r="L20"/>
  <c r="K20"/>
  <c r="H20"/>
  <c r="F20"/>
  <c r="E20"/>
  <c r="C20"/>
  <c r="P19"/>
  <c r="Q19" s="1"/>
  <c r="L19"/>
  <c r="K19"/>
  <c r="H19"/>
  <c r="F19"/>
  <c r="E19"/>
  <c r="C19"/>
  <c r="P18"/>
  <c r="Q18" s="1"/>
  <c r="L18"/>
  <c r="K18"/>
  <c r="H18"/>
  <c r="F18"/>
  <c r="E18"/>
  <c r="C18"/>
  <c r="F17"/>
  <c r="E17"/>
  <c r="C17"/>
  <c r="F16"/>
  <c r="E16"/>
  <c r="C16"/>
  <c r="F15"/>
  <c r="E15"/>
  <c r="C15"/>
  <c r="F14"/>
  <c r="E14"/>
  <c r="C14"/>
  <c r="F13"/>
  <c r="E13"/>
  <c r="C13"/>
  <c r="F12"/>
  <c r="E12"/>
  <c r="C12"/>
  <c r="F11"/>
  <c r="E11"/>
  <c r="C11"/>
  <c r="F10"/>
  <c r="E10"/>
  <c r="C10"/>
  <c r="F9"/>
</calcChain>
</file>

<file path=xl/sharedStrings.xml><?xml version="1.0" encoding="utf-8"?>
<sst xmlns="http://schemas.openxmlformats.org/spreadsheetml/2006/main" count="48" uniqueCount="36">
  <si>
    <t>SISTEMA EDUCATIVO ESTATAL</t>
  </si>
  <si>
    <t>Dirección de Planeación, Programación y Presupuesto</t>
  </si>
  <si>
    <t>Departamento de Información y Estadística Educativa</t>
  </si>
  <si>
    <t>Cobertura en Educación Superior</t>
  </si>
  <si>
    <t>Atención a la demanda de 18 a 22 años *</t>
  </si>
  <si>
    <t>Ciclo Escolar</t>
  </si>
  <si>
    <t xml:space="preserve">Matrícula </t>
  </si>
  <si>
    <t>% Incremento Matrícula</t>
  </si>
  <si>
    <t>Población de 19 a 24 años¹</t>
  </si>
  <si>
    <t>% Incremento Población</t>
  </si>
  <si>
    <t>% Cobertura</t>
  </si>
  <si>
    <t>Matrícula Total</t>
  </si>
  <si>
    <t>Matrícula de 18 a 22 años</t>
  </si>
  <si>
    <t>Población de 18 a 22 años¹</t>
  </si>
  <si>
    <t>% Cobertura Total vs Matrícula Total</t>
  </si>
  <si>
    <t>% Tasa Neta de Escolarización vs Matrícula de 18 a 22 años</t>
  </si>
  <si>
    <t>Matrícula de 18 a 22 años *</t>
  </si>
  <si>
    <t>% Cobertura Total vs Matrícula de 18 a 22 años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</si>
  <si>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</si>
  <si>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</si>
  <si>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</si>
  <si>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</si>
  <si>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</si>
  <si>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</si>
  <si>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</si>
  <si>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</si>
  <si>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</si>
  <si>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</si>
  <si>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</si>
  <si>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</si>
  <si>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</si>
  <si>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</si>
  <si>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</si>
  <si>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</si>
  <si>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</si>
  <si>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¹Proyecciones de población a mitad de año, CONAPO 2015. www.conapo.gob.mx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</si>
</sst>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"/>
    <numFmt numFmtId="165" formatCode="General_)"/>
  </numFmts>
  <fonts count="11">
    <font>
      <sz val="10"/>
      <name val="Arial"/>
    </font>
    <font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b/>
      <sz val="9"/>
      <color indexed="9"/>
      <name val="Tahoma"/>
      <family val="2"/>
    </font>
    <font>
      <sz val="9"/>
      <name val="Arial"/>
      <family val="2"/>
    </font>
    <font>
      <sz val="9"/>
      <name val="Tahoma"/>
      <family val="2"/>
    </font>
    <font>
      <sz val="9"/>
      <color rgb="FF002060"/>
      <name val="Tahoma"/>
      <family val="2"/>
    </font>
    <font>
      <sz val="7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rgb="FF002060"/>
      </bottom>
      <diagonal/>
    </border>
  </borders>
  <cellStyleXfs count="95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165" fontId="9" fillId="0" borderId="0"/>
    <xf numFmtId="165" fontId="9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165" fontId="9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3" fillId="15" borderId="2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Continuous" vertical="center" wrapText="1"/>
    </xf>
    <xf numFmtId="0" fontId="4" fillId="0" borderId="0" xfId="0" applyFont="1"/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6" fillId="17" borderId="0" xfId="0" applyFont="1" applyFill="1" applyBorder="1" applyAlignment="1">
      <alignment horizontal="center"/>
    </xf>
    <xf numFmtId="3" fontId="6" fillId="17" borderId="0" xfId="0" applyNumberFormat="1" applyFont="1" applyFill="1" applyBorder="1" applyAlignment="1">
      <alignment horizontal="center"/>
    </xf>
    <xf numFmtId="164" fontId="6" fillId="17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3" fontId="6" fillId="17" borderId="0" xfId="0" applyNumberFormat="1" applyFont="1" applyFill="1" applyBorder="1" applyAlignment="1">
      <alignment horizontal="center" vertical="center"/>
    </xf>
    <xf numFmtId="164" fontId="6" fillId="17" borderId="0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7" fillId="0" borderId="0" xfId="0" applyFont="1"/>
  </cellXfs>
  <cellStyles count="95">
    <cellStyle name="20% - Énfasis1 2" xfId="1"/>
    <cellStyle name="20% - Énfasis1 2 2" xfId="2"/>
    <cellStyle name="20% - Énfasis1 3" xfId="3"/>
    <cellStyle name="20% - Énfasis2 2" xfId="4"/>
    <cellStyle name="20% - Énfasis2 2 2" xfId="5"/>
    <cellStyle name="20% - Énfasis2 3" xfId="6"/>
    <cellStyle name="20% - Énfasis3 2" xfId="7"/>
    <cellStyle name="20% - Énfasis3 2 2" xfId="8"/>
    <cellStyle name="20% - Énfasis3 3" xfId="9"/>
    <cellStyle name="20% - Énfasis4 2" xfId="10"/>
    <cellStyle name="20% - Énfasis4 2 2" xfId="11"/>
    <cellStyle name="20% - Énfasis4 3" xfId="12"/>
    <cellStyle name="20% - Énfasis5 2" xfId="13"/>
    <cellStyle name="20% - Énfasis5 2 2" xfId="14"/>
    <cellStyle name="20% - Énfasis5 3" xfId="15"/>
    <cellStyle name="20% - Énfasis6 2" xfId="16"/>
    <cellStyle name="20% - Énfasis6 2 2" xfId="17"/>
    <cellStyle name="20% - Énfasis6 3" xfId="18"/>
    <cellStyle name="40% - Énfasis1 2" xfId="19"/>
    <cellStyle name="40% - Énfasis1 2 2" xfId="20"/>
    <cellStyle name="40% - Énfasis1 3" xfId="21"/>
    <cellStyle name="40% - Énfasis2 2" xfId="22"/>
    <cellStyle name="40% - Énfasis2 2 2" xfId="23"/>
    <cellStyle name="40% - Énfasis2 3" xfId="24"/>
    <cellStyle name="40% - Énfasis3 2" xfId="25"/>
    <cellStyle name="40% - Énfasis3 2 2" xfId="26"/>
    <cellStyle name="40% - Énfasis3 3" xfId="27"/>
    <cellStyle name="40% - Énfasis4 2" xfId="28"/>
    <cellStyle name="40% - Énfasis4 2 2" xfId="29"/>
    <cellStyle name="40% - Énfasis4 3" xfId="30"/>
    <cellStyle name="40% - Énfasis5 2" xfId="31"/>
    <cellStyle name="40% - Énfasis5 2 2" xfId="32"/>
    <cellStyle name="40% - Énfasis5 3" xfId="33"/>
    <cellStyle name="40% - Énfasis6 2" xfId="34"/>
    <cellStyle name="40% - Énfasis6 2 2" xfId="35"/>
    <cellStyle name="40% - Énfasis6 3" xfId="36"/>
    <cellStyle name="Millares 2" xfId="37"/>
    <cellStyle name="Millares 2 2" xfId="38"/>
    <cellStyle name="Millares 3" xfId="39"/>
    <cellStyle name="Millares 4" xfId="40"/>
    <cellStyle name="Normal" xfId="0" builtinId="0"/>
    <cellStyle name="Normal 10" xfId="41"/>
    <cellStyle name="Normal 10 2" xfId="42"/>
    <cellStyle name="Normal 11" xfId="43"/>
    <cellStyle name="Normal 11 2" xfId="44"/>
    <cellStyle name="Normal 11 2 2" xfId="45"/>
    <cellStyle name="Normal 11 3" xfId="46"/>
    <cellStyle name="Normal 12" xfId="47"/>
    <cellStyle name="Normal 12 2" xfId="48"/>
    <cellStyle name="Normal 13" xfId="49"/>
    <cellStyle name="Normal 13 2" xfId="50"/>
    <cellStyle name="Normal 14" xfId="51"/>
    <cellStyle name="Normal 14 2" xfId="52"/>
    <cellStyle name="Normal 15" xfId="53"/>
    <cellStyle name="Normal 15 2" xfId="54"/>
    <cellStyle name="Normal 16" xfId="55"/>
    <cellStyle name="Normal 16 2" xfId="56"/>
    <cellStyle name="Normal 17" xfId="57"/>
    <cellStyle name="Normal 17 2" xfId="58"/>
    <cellStyle name="Normal 18" xfId="59"/>
    <cellStyle name="Normal 19" xfId="60"/>
    <cellStyle name="Normal 2" xfId="61"/>
    <cellStyle name="Normal 2 2" xfId="62"/>
    <cellStyle name="Normal 2 2 2" xfId="63"/>
    <cellStyle name="Normal 2 3" xfId="64"/>
    <cellStyle name="Normal 2 3 2" xfId="65"/>
    <cellStyle name="Normal 2 4" xfId="66"/>
    <cellStyle name="Normal 2 5" xfId="67"/>
    <cellStyle name="Normal 2 5 2" xfId="68"/>
    <cellStyle name="Normal 2 6" xfId="69"/>
    <cellStyle name="Normal 2 6 2" xfId="70"/>
    <cellStyle name="Normal 2 7" xfId="71"/>
    <cellStyle name="Normal 2 7 2" xfId="72"/>
    <cellStyle name="Normal 3" xfId="73"/>
    <cellStyle name="Normal 3 2" xfId="74"/>
    <cellStyle name="Normal 4" xfId="75"/>
    <cellStyle name="Normal 4 2" xfId="76"/>
    <cellStyle name="Normal 5" xfId="77"/>
    <cellStyle name="Normal 5 2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rmal 9 2" xfId="85"/>
    <cellStyle name="Notas 2" xfId="86"/>
    <cellStyle name="Notas 2 2" xfId="87"/>
    <cellStyle name="Notas 3" xfId="88"/>
    <cellStyle name="Notas 3 2" xfId="89"/>
    <cellStyle name="Porcentaje 2" xfId="90"/>
    <cellStyle name="Porcentaje 3" xfId="91"/>
    <cellStyle name="Porcentaje 3 2" xfId="92"/>
    <cellStyle name="Porcentual 2" xfId="93"/>
    <cellStyle name="Porcentual 3" xfId="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workbookViewId="0">
      <selection activeCell="A28" sqref="A28"/>
    </sheetView>
  </sheetViews>
  <sheetFormatPr baseColWidth="10" defaultColWidth="11.42578125" defaultRowHeight="12.75"/>
  <cols>
    <col min="1" max="1" width="11.42578125" customWidth="1"/>
    <col min="2" max="3" width="14" customWidth="1"/>
    <col min="4" max="4" width="14.42578125" customWidth="1"/>
    <col min="5" max="5" width="15" customWidth="1"/>
    <col min="6" max="6" width="11.42578125" customWidth="1"/>
    <col min="7" max="7" width="14.7109375" bestFit="1" customWidth="1"/>
    <col min="9" max="9" width="12.28515625" customWidth="1"/>
    <col min="10" max="10" width="13" customWidth="1"/>
    <col min="11" max="11" width="14.85546875" customWidth="1"/>
    <col min="12" max="12" width="14.42578125" customWidth="1"/>
    <col min="14" max="14" width="17.5703125" customWidth="1"/>
    <col min="15" max="15" width="16.28515625" customWidth="1"/>
    <col min="16" max="16" width="18.85546875" customWidth="1"/>
    <col min="17" max="17" width="23.7109375" customWidth="1"/>
  </cols>
  <sheetData>
    <row r="1" spans="1:17">
      <c r="A1" s="1" t="s">
        <v>0</v>
      </c>
      <c r="B1" s="1"/>
      <c r="C1" s="1"/>
      <c r="D1" s="1"/>
      <c r="E1" s="1"/>
      <c r="F1" s="1"/>
    </row>
    <row r="2" spans="1:17">
      <c r="A2" s="1" t="s">
        <v>1</v>
      </c>
      <c r="B2" s="1"/>
      <c r="C2" s="1"/>
      <c r="D2" s="1"/>
      <c r="E2" s="1"/>
      <c r="F2" s="1"/>
    </row>
    <row r="3" spans="1:17">
      <c r="A3" s="1" t="s">
        <v>2</v>
      </c>
      <c r="B3" s="1"/>
      <c r="C3" s="1"/>
      <c r="D3" s="1"/>
      <c r="E3" s="1"/>
      <c r="F3" s="1"/>
    </row>
    <row r="5" spans="1:17">
      <c r="A5" s="1" t="s">
        <v>3</v>
      </c>
      <c r="B5" s="1"/>
      <c r="C5" s="1"/>
      <c r="D5" s="1"/>
      <c r="E5" s="1"/>
      <c r="F5" s="1"/>
    </row>
    <row r="6" spans="1:17" ht="13.5" thickBot="1"/>
    <row r="7" spans="1:17" ht="21.75" customHeight="1" thickTop="1" thickBot="1">
      <c r="A7" s="2" t="s">
        <v>3</v>
      </c>
      <c r="B7" s="2"/>
      <c r="C7" s="2"/>
      <c r="D7" s="2"/>
      <c r="E7" s="2"/>
      <c r="F7" s="2"/>
      <c r="H7" s="2" t="s">
        <v>3</v>
      </c>
      <c r="I7" s="2"/>
      <c r="J7" s="2"/>
      <c r="K7" s="2"/>
      <c r="L7" s="2"/>
      <c r="N7" s="2" t="s">
        <v>4</v>
      </c>
      <c r="O7" s="2"/>
      <c r="P7" s="2"/>
      <c r="Q7" s="2"/>
    </row>
    <row r="8" spans="1:17" s="6" customFormat="1" ht="45" customHeight="1" thickTop="1">
      <c r="A8" s="3" t="s">
        <v>5</v>
      </c>
      <c r="B8" s="4" t="s">
        <v>6</v>
      </c>
      <c r="C8" s="5" t="s">
        <v>7</v>
      </c>
      <c r="D8" s="4" t="s">
        <v>8</v>
      </c>
      <c r="E8" s="5" t="s">
        <v>9</v>
      </c>
      <c r="F8" s="5" t="s">
        <v>10</v>
      </c>
      <c r="H8" s="4" t="s">
        <v>11</v>
      </c>
      <c r="I8" s="4" t="s">
        <v>12</v>
      </c>
      <c r="J8" s="4" t="s">
        <v>13</v>
      </c>
      <c r="K8" s="5" t="s">
        <v>14</v>
      </c>
      <c r="L8" s="5" t="s">
        <v>15</v>
      </c>
      <c r="N8" s="4" t="s">
        <v>5</v>
      </c>
      <c r="O8" s="4" t="s">
        <v>16</v>
      </c>
      <c r="P8" s="4" t="s">
        <v>13</v>
      </c>
      <c r="Q8" s="5" t="s">
        <v>17</v>
      </c>
    </row>
    <row r="9" spans="1:17" s="6" customFormat="1" ht="11.1" hidden="1" customHeight="1">
      <c r="A9" s="7" t="s">
        <v>18</v>
      </c>
      <c r="B9" s="8">
        <v>47498</v>
      </c>
      <c r="C9" s="9">
        <v>3.6466379946274774</v>
      </c>
      <c r="D9" s="8">
        <v>279546</v>
      </c>
      <c r="E9" s="9">
        <v>0.81038105514226189</v>
      </c>
      <c r="F9" s="9">
        <f t="shared" ref="F9:F23" si="0">B9/D9*100</f>
        <v>16.991121318137264</v>
      </c>
      <c r="H9" s="10"/>
      <c r="I9" s="11"/>
      <c r="J9" s="11"/>
      <c r="K9" s="12"/>
      <c r="L9" s="12"/>
      <c r="N9" s="10"/>
      <c r="O9" s="11"/>
      <c r="P9" s="11"/>
      <c r="Q9" s="12"/>
    </row>
    <row r="10" spans="1:17" s="6" customFormat="1" ht="15.75" hidden="1" customHeight="1">
      <c r="A10" s="13" t="s">
        <v>19</v>
      </c>
      <c r="B10" s="14">
        <v>47652</v>
      </c>
      <c r="C10" s="15">
        <f t="shared" ref="C10:C25" si="1">(B10/B9-1)*100</f>
        <v>0.32422417786011071</v>
      </c>
      <c r="D10" s="14">
        <v>284855</v>
      </c>
      <c r="E10" s="15">
        <f t="shared" ref="E10:E25" si="2">(D10/D9-1)*100</f>
        <v>1.899150765884694</v>
      </c>
      <c r="F10" s="15">
        <f t="shared" si="0"/>
        <v>16.728510996822944</v>
      </c>
      <c r="H10" s="10"/>
      <c r="I10" s="11"/>
      <c r="J10" s="11"/>
      <c r="K10" s="12"/>
      <c r="L10" s="12"/>
      <c r="N10" s="10"/>
      <c r="O10" s="11"/>
      <c r="P10" s="11"/>
      <c r="Q10" s="12"/>
    </row>
    <row r="11" spans="1:17" s="6" customFormat="1" ht="15.75" hidden="1" customHeight="1">
      <c r="A11" s="13" t="s">
        <v>20</v>
      </c>
      <c r="B11" s="14">
        <v>51233</v>
      </c>
      <c r="C11" s="15">
        <f t="shared" si="1"/>
        <v>7.5148996894149223</v>
      </c>
      <c r="D11" s="14">
        <v>291110</v>
      </c>
      <c r="E11" s="15">
        <f t="shared" si="2"/>
        <v>2.1958540309982233</v>
      </c>
      <c r="F11" s="15">
        <f t="shared" si="0"/>
        <v>17.599189309882863</v>
      </c>
      <c r="H11" s="16"/>
      <c r="I11" s="17"/>
      <c r="J11" s="17"/>
      <c r="K11" s="18"/>
      <c r="L11" s="18"/>
      <c r="N11" s="16"/>
      <c r="O11" s="17"/>
      <c r="P11" s="17"/>
      <c r="Q11" s="18"/>
    </row>
    <row r="12" spans="1:17" s="6" customFormat="1" ht="15.75" hidden="1" customHeight="1">
      <c r="A12" s="13" t="s">
        <v>21</v>
      </c>
      <c r="B12" s="14">
        <v>53387</v>
      </c>
      <c r="C12" s="15">
        <f t="shared" si="1"/>
        <v>4.2043214334510859</v>
      </c>
      <c r="D12" s="14">
        <v>297813</v>
      </c>
      <c r="E12" s="15">
        <f t="shared" si="2"/>
        <v>2.302566040328391</v>
      </c>
      <c r="F12" s="15">
        <f t="shared" si="0"/>
        <v>17.926349756390756</v>
      </c>
      <c r="H12" s="19"/>
      <c r="I12" s="20"/>
      <c r="J12" s="20"/>
      <c r="K12" s="21"/>
      <c r="L12" s="21"/>
      <c r="N12" s="19"/>
      <c r="O12" s="20"/>
      <c r="P12" s="20"/>
      <c r="Q12" s="21"/>
    </row>
    <row r="13" spans="1:17" s="6" customFormat="1" ht="14.25" hidden="1" customHeight="1">
      <c r="A13" s="13" t="s">
        <v>22</v>
      </c>
      <c r="B13" s="14">
        <v>56984</v>
      </c>
      <c r="C13" s="15">
        <f t="shared" si="1"/>
        <v>6.7375952947346773</v>
      </c>
      <c r="D13" s="14">
        <v>304813</v>
      </c>
      <c r="E13" s="15">
        <f t="shared" si="2"/>
        <v>2.3504682468528992</v>
      </c>
      <c r="F13" s="15">
        <f t="shared" si="0"/>
        <v>18.694740709877859</v>
      </c>
      <c r="H13" s="22"/>
      <c r="I13" s="23"/>
      <c r="J13" s="23"/>
      <c r="K13" s="24"/>
      <c r="L13" s="24"/>
      <c r="N13" s="22"/>
      <c r="O13" s="23"/>
      <c r="P13" s="23"/>
      <c r="Q13" s="24"/>
    </row>
    <row r="14" spans="1:17" s="6" customFormat="1" ht="14.25" hidden="1" customHeight="1">
      <c r="A14" s="13" t="s">
        <v>23</v>
      </c>
      <c r="B14" s="14">
        <v>59917</v>
      </c>
      <c r="C14" s="15">
        <f t="shared" si="1"/>
        <v>5.1470588235294157</v>
      </c>
      <c r="D14" s="14">
        <v>320710</v>
      </c>
      <c r="E14" s="15">
        <f t="shared" si="2"/>
        <v>5.2153287425405148</v>
      </c>
      <c r="F14" s="15">
        <f t="shared" si="0"/>
        <v>18.682610458046209</v>
      </c>
      <c r="H14" s="19"/>
      <c r="I14" s="20"/>
      <c r="J14" s="20"/>
      <c r="K14" s="21"/>
      <c r="L14" s="21"/>
      <c r="N14" s="19"/>
      <c r="O14" s="20"/>
      <c r="P14" s="20"/>
      <c r="Q14" s="21"/>
    </row>
    <row r="15" spans="1:17" s="6" customFormat="1" ht="19.5" hidden="1" customHeight="1">
      <c r="A15" s="13" t="s">
        <v>24</v>
      </c>
      <c r="B15" s="14">
        <v>63262</v>
      </c>
      <c r="C15" s="15">
        <f t="shared" si="1"/>
        <v>5.582722766493653</v>
      </c>
      <c r="D15" s="14">
        <v>323219</v>
      </c>
      <c r="E15" s="15">
        <f t="shared" si="2"/>
        <v>0.78232671260640707</v>
      </c>
      <c r="F15" s="15">
        <f t="shared" si="0"/>
        <v>19.572488003489894</v>
      </c>
      <c r="H15" s="22"/>
      <c r="I15" s="23"/>
      <c r="J15" s="23"/>
      <c r="K15" s="24"/>
      <c r="L15" s="24"/>
      <c r="N15" s="22"/>
      <c r="O15" s="23"/>
      <c r="P15" s="23"/>
      <c r="Q15" s="24"/>
    </row>
    <row r="16" spans="1:17" s="6" customFormat="1" ht="19.5" hidden="1" customHeight="1">
      <c r="A16" s="13" t="s">
        <v>25</v>
      </c>
      <c r="B16" s="14">
        <v>66991</v>
      </c>
      <c r="C16" s="15">
        <f t="shared" si="1"/>
        <v>5.8945338433814998</v>
      </c>
      <c r="D16" s="14">
        <v>326501</v>
      </c>
      <c r="E16" s="15">
        <f t="shared" si="2"/>
        <v>1.0154106039558242</v>
      </c>
      <c r="F16" s="15">
        <f t="shared" si="0"/>
        <v>20.517854462926607</v>
      </c>
      <c r="H16" s="19"/>
      <c r="I16" s="20"/>
      <c r="J16" s="20"/>
      <c r="K16" s="21"/>
      <c r="L16" s="21"/>
      <c r="N16" s="19"/>
      <c r="O16" s="20"/>
      <c r="P16" s="20"/>
      <c r="Q16" s="21"/>
    </row>
    <row r="17" spans="1:17" s="6" customFormat="1" ht="19.5" hidden="1" customHeight="1">
      <c r="A17" s="13" t="s">
        <v>26</v>
      </c>
      <c r="B17" s="14">
        <v>71129</v>
      </c>
      <c r="C17" s="15">
        <f t="shared" si="1"/>
        <v>6.1769491424221057</v>
      </c>
      <c r="D17" s="14">
        <v>331214</v>
      </c>
      <c r="E17" s="15">
        <f t="shared" si="2"/>
        <v>1.4434871562414742</v>
      </c>
      <c r="F17" s="15">
        <f t="shared" si="0"/>
        <v>21.475239573206448</v>
      </c>
      <c r="H17" s="22"/>
      <c r="I17" s="23"/>
      <c r="J17" s="23"/>
      <c r="K17" s="24"/>
      <c r="L17" s="24"/>
      <c r="N17" s="22"/>
      <c r="O17" s="23"/>
      <c r="P17" s="23"/>
      <c r="Q17" s="24"/>
    </row>
    <row r="18" spans="1:17" s="6" customFormat="1" ht="19.5" hidden="1" customHeight="1">
      <c r="A18" s="19" t="s">
        <v>27</v>
      </c>
      <c r="B18" s="20">
        <v>76843</v>
      </c>
      <c r="C18" s="21">
        <f t="shared" si="1"/>
        <v>8.0332916250755559</v>
      </c>
      <c r="D18" s="20">
        <v>337033</v>
      </c>
      <c r="E18" s="21">
        <f t="shared" si="2"/>
        <v>1.7568701806083054</v>
      </c>
      <c r="F18" s="21">
        <f t="shared" si="0"/>
        <v>22.799844525610251</v>
      </c>
      <c r="H18" s="20">
        <f>B18</f>
        <v>76843</v>
      </c>
      <c r="I18" s="20">
        <v>49180</v>
      </c>
      <c r="J18" s="20">
        <v>285956</v>
      </c>
      <c r="K18" s="21">
        <f>H18/J18*100</f>
        <v>26.872316020646529</v>
      </c>
      <c r="L18" s="21">
        <f t="shared" ref="L18:L25" si="3">I18/J18*100</f>
        <v>17.198450111205922</v>
      </c>
      <c r="N18" s="19" t="s">
        <v>27</v>
      </c>
      <c r="O18" s="20">
        <v>68130</v>
      </c>
      <c r="P18" s="20">
        <f>J18</f>
        <v>285956</v>
      </c>
      <c r="Q18" s="21">
        <f t="shared" ref="Q18:Q25" si="4">O18/P18*100</f>
        <v>23.825343759179734</v>
      </c>
    </row>
    <row r="19" spans="1:17" s="6" customFormat="1" ht="19.5" customHeight="1">
      <c r="A19" s="22" t="s">
        <v>28</v>
      </c>
      <c r="B19" s="23">
        <v>81223</v>
      </c>
      <c r="C19" s="24">
        <f t="shared" si="1"/>
        <v>5.6999336309097703</v>
      </c>
      <c r="D19" s="23">
        <v>343646</v>
      </c>
      <c r="E19" s="24">
        <f t="shared" si="2"/>
        <v>1.9621224034441775</v>
      </c>
      <c r="F19" s="24">
        <f t="shared" si="0"/>
        <v>23.635659952392871</v>
      </c>
      <c r="H19" s="23">
        <f t="shared" ref="H19:H25" si="5">B19</f>
        <v>81223</v>
      </c>
      <c r="I19" s="23">
        <v>51989</v>
      </c>
      <c r="J19" s="23">
        <v>292532</v>
      </c>
      <c r="K19" s="24">
        <f t="shared" ref="K19:K25" si="6">H19/J19*100</f>
        <v>27.765509414354668</v>
      </c>
      <c r="L19" s="24">
        <f t="shared" si="3"/>
        <v>17.772072798873285</v>
      </c>
      <c r="N19" s="22" t="s">
        <v>28</v>
      </c>
      <c r="O19" s="23">
        <v>73114</v>
      </c>
      <c r="P19" s="23">
        <f t="shared" ref="P19:P25" si="7">J19</f>
        <v>292532</v>
      </c>
      <c r="Q19" s="24">
        <f t="shared" si="4"/>
        <v>24.993504984070121</v>
      </c>
    </row>
    <row r="20" spans="1:17" s="6" customFormat="1" ht="19.5" customHeight="1">
      <c r="A20" s="19" t="s">
        <v>29</v>
      </c>
      <c r="B20" s="20">
        <v>85277</v>
      </c>
      <c r="C20" s="21">
        <f t="shared" si="1"/>
        <v>4.9911970747202217</v>
      </c>
      <c r="D20" s="20">
        <v>350053</v>
      </c>
      <c r="E20" s="21">
        <f t="shared" si="2"/>
        <v>1.8644186168324417</v>
      </c>
      <c r="F20" s="21">
        <f t="shared" si="0"/>
        <v>24.361168165963441</v>
      </c>
      <c r="H20" s="20">
        <f t="shared" si="5"/>
        <v>85277</v>
      </c>
      <c r="I20" s="20">
        <v>54578</v>
      </c>
      <c r="J20" s="20">
        <v>298552</v>
      </c>
      <c r="K20" s="21">
        <f t="shared" si="6"/>
        <v>28.563533320828533</v>
      </c>
      <c r="L20" s="21">
        <f t="shared" si="3"/>
        <v>18.280902489348588</v>
      </c>
      <c r="N20" s="19" t="s">
        <v>29</v>
      </c>
      <c r="O20" s="20">
        <v>77082</v>
      </c>
      <c r="P20" s="20">
        <f t="shared" si="7"/>
        <v>298552</v>
      </c>
      <c r="Q20" s="21">
        <f t="shared" si="4"/>
        <v>25.81861786221496</v>
      </c>
    </row>
    <row r="21" spans="1:17" s="6" customFormat="1" ht="19.5" customHeight="1">
      <c r="A21" s="22" t="s">
        <v>30</v>
      </c>
      <c r="B21" s="23">
        <v>93201</v>
      </c>
      <c r="C21" s="24">
        <f t="shared" si="1"/>
        <v>9.2920717192208855</v>
      </c>
      <c r="D21" s="23">
        <v>356050</v>
      </c>
      <c r="E21" s="24">
        <f t="shared" si="2"/>
        <v>1.7131691486717671</v>
      </c>
      <c r="F21" s="24">
        <f t="shared" si="0"/>
        <v>26.176379721949168</v>
      </c>
      <c r="H21" s="23">
        <f t="shared" si="5"/>
        <v>93201</v>
      </c>
      <c r="I21" s="23">
        <v>59649</v>
      </c>
      <c r="J21" s="23">
        <v>302566</v>
      </c>
      <c r="K21" s="24">
        <f t="shared" si="6"/>
        <v>30.803527164321171</v>
      </c>
      <c r="L21" s="24">
        <f t="shared" si="3"/>
        <v>19.714376367470237</v>
      </c>
      <c r="N21" s="22" t="s">
        <v>30</v>
      </c>
      <c r="O21" s="23">
        <v>85388</v>
      </c>
      <c r="P21" s="23">
        <f t="shared" si="7"/>
        <v>302566</v>
      </c>
      <c r="Q21" s="24">
        <f t="shared" si="4"/>
        <v>28.221280646206115</v>
      </c>
    </row>
    <row r="22" spans="1:17" s="6" customFormat="1" ht="19.5" customHeight="1">
      <c r="A22" s="19" t="s">
        <v>31</v>
      </c>
      <c r="B22" s="20">
        <v>100068</v>
      </c>
      <c r="C22" s="21">
        <f t="shared" si="1"/>
        <v>7.3679466958509021</v>
      </c>
      <c r="D22" s="20">
        <v>361975</v>
      </c>
      <c r="E22" s="21">
        <f t="shared" si="2"/>
        <v>1.6640921218930016</v>
      </c>
      <c r="F22" s="21">
        <f t="shared" si="0"/>
        <v>27.645003107949446</v>
      </c>
      <c r="H22" s="20">
        <f t="shared" si="5"/>
        <v>100068</v>
      </c>
      <c r="I22" s="20">
        <v>64324</v>
      </c>
      <c r="J22" s="20">
        <v>307246</v>
      </c>
      <c r="K22" s="21">
        <f t="shared" si="6"/>
        <v>32.569341830324888</v>
      </c>
      <c r="L22" s="21">
        <f t="shared" si="3"/>
        <v>20.935667185252207</v>
      </c>
      <c r="N22" s="19" t="s">
        <v>31</v>
      </c>
      <c r="O22" s="20">
        <v>87679</v>
      </c>
      <c r="P22" s="20">
        <f t="shared" si="7"/>
        <v>307246</v>
      </c>
      <c r="Q22" s="21">
        <f t="shared" si="4"/>
        <v>28.537068017158891</v>
      </c>
    </row>
    <row r="23" spans="1:17" s="6" customFormat="1" ht="19.5" customHeight="1">
      <c r="A23" s="22" t="s">
        <v>32</v>
      </c>
      <c r="B23" s="23">
        <v>102188</v>
      </c>
      <c r="C23" s="24">
        <f t="shared" si="1"/>
        <v>2.1185593796218649</v>
      </c>
      <c r="D23" s="23">
        <v>368591</v>
      </c>
      <c r="E23" s="24">
        <f t="shared" si="2"/>
        <v>1.8277505352579659</v>
      </c>
      <c r="F23" s="24">
        <f t="shared" si="0"/>
        <v>27.723954193130059</v>
      </c>
      <c r="H23" s="23">
        <f t="shared" si="5"/>
        <v>102188</v>
      </c>
      <c r="I23" s="23">
        <v>65592</v>
      </c>
      <c r="J23" s="23">
        <v>312349</v>
      </c>
      <c r="K23" s="24">
        <f t="shared" si="6"/>
        <v>32.715968355909574</v>
      </c>
      <c r="L23" s="24">
        <f t="shared" si="3"/>
        <v>20.999587000438613</v>
      </c>
      <c r="N23" s="22" t="s">
        <v>32</v>
      </c>
      <c r="O23" s="23">
        <v>89936</v>
      </c>
      <c r="P23" s="23">
        <f t="shared" si="7"/>
        <v>312349</v>
      </c>
      <c r="Q23" s="24">
        <f t="shared" si="4"/>
        <v>28.79343298681923</v>
      </c>
    </row>
    <row r="24" spans="1:17" s="6" customFormat="1" ht="19.5" customHeight="1">
      <c r="A24" s="19" t="s">
        <v>33</v>
      </c>
      <c r="B24" s="20">
        <v>106581</v>
      </c>
      <c r="C24" s="21">
        <f t="shared" si="1"/>
        <v>4.2989392100833745</v>
      </c>
      <c r="D24" s="20">
        <v>374451</v>
      </c>
      <c r="E24" s="21">
        <f t="shared" si="2"/>
        <v>1.5898380589867811</v>
      </c>
      <c r="F24" s="21">
        <f>B24/D24*100</f>
        <v>28.463270227613226</v>
      </c>
      <c r="H24" s="20">
        <f t="shared" si="5"/>
        <v>106581</v>
      </c>
      <c r="I24" s="20">
        <v>67558</v>
      </c>
      <c r="J24" s="20">
        <v>316405</v>
      </c>
      <c r="K24" s="21">
        <f t="shared" si="6"/>
        <v>33.684992335772193</v>
      </c>
      <c r="L24" s="21">
        <f t="shared" si="3"/>
        <v>21.35174855011773</v>
      </c>
      <c r="N24" s="19" t="s">
        <v>33</v>
      </c>
      <c r="O24" s="20">
        <v>90980</v>
      </c>
      <c r="P24" s="20">
        <f t="shared" si="7"/>
        <v>316405</v>
      </c>
      <c r="Q24" s="21">
        <f t="shared" si="4"/>
        <v>28.75428643668716</v>
      </c>
    </row>
    <row r="25" spans="1:17" s="6" customFormat="1" ht="19.5" customHeight="1">
      <c r="A25" s="22" t="s">
        <v>34</v>
      </c>
      <c r="B25" s="23">
        <v>114543</v>
      </c>
      <c r="C25" s="24">
        <f t="shared" si="1"/>
        <v>7.4703746446364683</v>
      </c>
      <c r="D25" s="23">
        <v>379624.27341914747</v>
      </c>
      <c r="E25" s="24">
        <f t="shared" si="2"/>
        <v>1.3815621854788684</v>
      </c>
      <c r="F25" s="24">
        <f>B25/D25*100</f>
        <v>30.172728147320488</v>
      </c>
      <c r="H25" s="23">
        <f t="shared" si="5"/>
        <v>114543</v>
      </c>
      <c r="I25" s="23">
        <v>73082</v>
      </c>
      <c r="J25" s="23">
        <v>319916.85930019896</v>
      </c>
      <c r="K25" s="24">
        <f t="shared" si="6"/>
        <v>35.803989902425492</v>
      </c>
      <c r="L25" s="24">
        <f t="shared" si="3"/>
        <v>22.844060222353697</v>
      </c>
      <c r="N25" s="22" t="s">
        <v>34</v>
      </c>
      <c r="O25" s="23">
        <v>100695</v>
      </c>
      <c r="P25" s="23">
        <f t="shared" si="7"/>
        <v>319916.85930019896</v>
      </c>
      <c r="Q25" s="24">
        <f t="shared" si="4"/>
        <v>31.475365262169969</v>
      </c>
    </row>
    <row r="26" spans="1:17" s="6" customFormat="1" ht="7.5" customHeight="1" thickBot="1">
      <c r="A26" s="25"/>
      <c r="B26" s="26"/>
      <c r="C26" s="27"/>
      <c r="D26" s="26"/>
      <c r="E26" s="27"/>
      <c r="F26" s="27"/>
      <c r="H26" s="27"/>
      <c r="I26" s="27"/>
      <c r="J26" s="27"/>
      <c r="K26" s="27"/>
      <c r="L26" s="27"/>
      <c r="N26" s="27"/>
      <c r="O26" s="27"/>
      <c r="P26" s="27"/>
      <c r="Q26" s="27"/>
    </row>
    <row r="27" spans="1:17" s="6" customFormat="1" thickTop="1">
      <c r="A27" s="28" t="s">
        <v>35</v>
      </c>
    </row>
  </sheetData>
  <mergeCells count="7">
    <mergeCell ref="N7:Q7"/>
    <mergeCell ref="A1:F1"/>
    <mergeCell ref="A2:F2"/>
    <mergeCell ref="A3:F3"/>
    <mergeCell ref="A5:F5"/>
    <mergeCell ref="A7:F7"/>
    <mergeCell ref="H7:L7"/>
  </mergeCells>
  <printOptions horizontalCentered="1"/>
  <pageMargins left="0.75" right="0.75" top="0.72" bottom="0.76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coobert. edu. supr.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2016-03-08T18:07:30Z</dcterms:created>
  <dcterms:modified xsi:type="dcterms:W3CDTF">2016-03-08T18:07:38Z</dcterms:modified>
</cp:coreProperties>
</file>